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queryTables/queryTable3.xml" ContentType="application/vnd.openxmlformats-officedocument.spreadsheetml.query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activeTab="3"/>
  </bookViews>
  <sheets>
    <sheet name="bonds" sheetId="1" r:id="rId1"/>
    <sheet name="intangles" sheetId="2" r:id="rId2"/>
    <sheet name="extangles" sheetId="3" r:id="rId3"/>
    <sheet name="Sheet1" sheetId="4" r:id="rId4"/>
  </sheets>
  <definedNames>
    <definedName name="_22tns.bonds" localSheetId="0">bonds!#REF!</definedName>
    <definedName name="_22tns.ext_angles" localSheetId="2">extangles!#REF!</definedName>
    <definedName name="_22tns.int_angles" localSheetId="1">intangles!#REF!</definedName>
    <definedName name="_24tns.bonds" localSheetId="0">bonds!#REF!</definedName>
    <definedName name="_24tns.ext_angles" localSheetId="2">extangles!#REF!</definedName>
    <definedName name="_24tns.int_angles" localSheetId="1">intangles!#REF!</definedName>
    <definedName name="_26tns.bonds" localSheetId="0">bonds!#REF!</definedName>
    <definedName name="_26tns.ext_angles" localSheetId="2">extangles!#REF!</definedName>
    <definedName name="_26tns.int_angles" localSheetId="1">intangles!#REF!</definedName>
    <definedName name="_28tns.bonds" localSheetId="0">bonds!#REF!</definedName>
    <definedName name="_28tns.ext_angles" localSheetId="2">extangles!#REF!</definedName>
    <definedName name="_28tns.int_angles" localSheetId="1">intangles!#REF!</definedName>
    <definedName name="_30tns.bonds" localSheetId="0">bonds!#REF!</definedName>
    <definedName name="_30tns.ext_angles" localSheetId="2">extangles!#REF!</definedName>
    <definedName name="_30tns.int_angles" localSheetId="1">intangles!#REF!</definedName>
    <definedName name="_32tns.bonds" localSheetId="0">bonds!#REF!</definedName>
    <definedName name="_32tns.int_angles" localSheetId="1">intangles!#REF!</definedName>
    <definedName name="_35tns.bonds" localSheetId="0">bonds!#REF!</definedName>
    <definedName name="_35tns.ext_angles" localSheetId="2">extangles!#REF!</definedName>
    <definedName name="_35tns.int_angles" localSheetId="1">intangles!#REF!</definedName>
    <definedName name="_40tns.bonds" localSheetId="0">bonds!#REF!</definedName>
    <definedName name="_40tns.ext_angles" localSheetId="2">extangles!#REF!</definedName>
    <definedName name="_40tns.int_angles" localSheetId="1">intangles!#REF!</definedName>
    <definedName name="_45tns.bonds" localSheetId="0">bonds!#REF!</definedName>
    <definedName name="_45tns.ext_angles" localSheetId="2">extangles!#REF!</definedName>
    <definedName name="_45tns.int_angles" localSheetId="1">intangles!#REF!</definedName>
    <definedName name="_50tns.bonds" localSheetId="0">bonds!$A$1:$E$49</definedName>
    <definedName name="_50tns.ext_angles" localSheetId="2">extangles!$A$1:$E$25</definedName>
    <definedName name="_50tns.int_angles" localSheetId="1">intangles!$A$1:$E$73</definedName>
    <definedName name="_7tns.bonds" localSheetId="0">bonds!#REF!</definedName>
    <definedName name="_7tns.ext_angles" localSheetId="2">extangles!#REF!</definedName>
    <definedName name="_7tns.int_angles" localSheetId="1">intangles!#REF!</definedName>
  </definedNames>
  <calcPr calcId="125725"/>
</workbook>
</file>

<file path=xl/calcChain.xml><?xml version="1.0" encoding="utf-8"?>
<calcChain xmlns="http://schemas.openxmlformats.org/spreadsheetml/2006/main">
  <c r="F2" i="3"/>
  <c r="G2" i="2"/>
  <c r="F2"/>
  <c r="I2" i="1"/>
  <c r="H2"/>
  <c r="G2"/>
  <c r="F2"/>
  <c r="B4" i="4"/>
  <c r="B5" s="1"/>
  <c r="B6" s="1"/>
  <c r="C2" s="1"/>
</calcChain>
</file>

<file path=xl/connections.xml><?xml version="1.0" encoding="utf-8"?>
<connections xmlns="http://schemas.openxmlformats.org/spreadsheetml/2006/main">
  <connection id="1" name="22tns" type="6" refreshedVersion="3" background="1" saveData="1">
    <textPr codePage="850" sourceFile="D:\AselDocuments\PEARLDecember2011\EigthRefinement2\batch_gasp\22tns.bonds" space="1" consecutive="1">
      <textFields count="5">
        <textField/>
        <textField/>
        <textField/>
        <textField/>
        <textField/>
      </textFields>
    </textPr>
  </connection>
  <connection id="2" name="22tns1" type="6" refreshedVersion="3" background="1" saveData="1">
    <textPr codePage="850" sourceFile="D:\AselDocuments\PEARLDecember2011\EigthRefinement2\batch_gasp\22tns.int_angles" space="1" consecutive="1">
      <textFields count="6">
        <textField/>
        <textField/>
        <textField/>
        <textField/>
        <textField/>
        <textField/>
      </textFields>
    </textPr>
  </connection>
  <connection id="3" name="22tns2" type="6" refreshedVersion="3" background="1" saveData="1">
    <textPr codePage="850" sourceFile="D:\AselDocuments\PEARLDecember2011\EigthRefinement2\batch_gasp\22tns.ext_angles" space="1" consecutive="1">
      <textFields count="5">
        <textField/>
        <textField/>
        <textField/>
        <textField/>
        <textField/>
      </textFields>
    </textPr>
  </connection>
  <connection id="4" name="24tns" type="6" refreshedVersion="3" background="1" saveData="1">
    <textPr codePage="850" sourceFile="D:\AselDocuments\PEARLDecember2011\EigthRefinement2\batch_gasp\24tns.bonds" space="1" consecutive="1">
      <textFields count="5">
        <textField/>
        <textField/>
        <textField/>
        <textField/>
        <textField/>
      </textFields>
    </textPr>
  </connection>
  <connection id="5" name="24tns1" type="6" refreshedVersion="3" background="1" saveData="1">
    <textPr codePage="850" sourceFile="D:\AselDocuments\PEARLDecember2011\EigthRefinement2\batch_gasp\24tns.int_angles" space="1" consecutive="1">
      <textFields count="6">
        <textField/>
        <textField/>
        <textField/>
        <textField/>
        <textField/>
        <textField/>
      </textFields>
    </textPr>
  </connection>
  <connection id="6" name="24tns2" type="6" refreshedVersion="3" background="1" saveData="1">
    <textPr codePage="850" sourceFile="D:\AselDocuments\PEARLDecember2011\EigthRefinement2\batch_gasp\24tns.ext_angles" space="1" consecutive="1">
      <textFields count="5">
        <textField/>
        <textField/>
        <textField/>
        <textField/>
        <textField/>
      </textFields>
    </textPr>
  </connection>
  <connection id="7" name="26tns" type="6" refreshedVersion="3" background="1" saveData="1">
    <textPr codePage="850" sourceFile="D:\AselDocuments\PEARLDecember2011\EigthRefinement2\batch_gasp\26tns.bonds" space="1" consecutive="1">
      <textFields count="5">
        <textField/>
        <textField/>
        <textField/>
        <textField/>
        <textField/>
      </textFields>
    </textPr>
  </connection>
  <connection id="8" name="26tns1" type="6" refreshedVersion="3" background="1" saveData="1">
    <textPr codePage="850" sourceFile="D:\AselDocuments\PEARLDecember2011\EigthRefinement2\batch_gasp\26tns.int_angles" space="1" consecutive="1">
      <textFields count="6">
        <textField/>
        <textField/>
        <textField/>
        <textField/>
        <textField/>
        <textField/>
      </textFields>
    </textPr>
  </connection>
  <connection id="9" name="26tns2" type="6" refreshedVersion="3" background="1" saveData="1">
    <textPr codePage="850" sourceFile="D:\AselDocuments\PEARLDecember2011\EigthRefinement2\batch_gasp\26tns.ext_angles" space="1" consecutive="1">
      <textFields count="5">
        <textField/>
        <textField/>
        <textField/>
        <textField/>
        <textField/>
      </textFields>
    </textPr>
  </connection>
  <connection id="10" name="28tns" type="6" refreshedVersion="3" background="1" saveData="1">
    <textPr codePage="850" sourceFile="D:\AselDocuments\PEARLDecember2011\EigthRefinement2\batch_gasp\28tns.bonds" space="1" consecutive="1">
      <textFields count="5">
        <textField/>
        <textField/>
        <textField/>
        <textField/>
        <textField/>
      </textFields>
    </textPr>
  </connection>
  <connection id="11" name="28tns1" type="6" refreshedVersion="3" background="1" saveData="1">
    <textPr codePage="850" sourceFile="D:\AselDocuments\PEARLDecember2011\EigthRefinement2\batch_gasp\28tns.int_angles" space="1" consecutive="1">
      <textFields count="6">
        <textField/>
        <textField/>
        <textField/>
        <textField/>
        <textField/>
        <textField/>
      </textFields>
    </textPr>
  </connection>
  <connection id="12" name="28tns2" type="6" refreshedVersion="3" background="1" saveData="1">
    <textPr codePage="850" sourceFile="D:\AselDocuments\PEARLDecember2011\EigthRefinement2\batch_gasp\28tns.ext_angles" space="1" consecutive="1">
      <textFields count="5">
        <textField/>
        <textField/>
        <textField/>
        <textField/>
        <textField/>
      </textFields>
    </textPr>
  </connection>
  <connection id="13" name="30tns" type="6" refreshedVersion="3" background="1" saveData="1">
    <textPr codePage="850" sourceFile="D:\AselDocuments\PEARLDecember2011\EigthRefinement2\batch_gasp\30tns.bonds" space="1" consecutive="1">
      <textFields count="5">
        <textField/>
        <textField/>
        <textField/>
        <textField/>
        <textField/>
      </textFields>
    </textPr>
  </connection>
  <connection id="14" name="30tns1" type="6" refreshedVersion="3" background="1" saveData="1">
    <textPr codePage="850" sourceFile="D:\AselDocuments\PEARLDecember2011\EigthRefinement2\batch_gasp\30tns.int_angles" space="1" consecutive="1">
      <textFields count="6">
        <textField/>
        <textField/>
        <textField/>
        <textField/>
        <textField/>
        <textField/>
      </textFields>
    </textPr>
  </connection>
  <connection id="15" name="30tns2" type="6" refreshedVersion="3" background="1" saveData="1">
    <textPr codePage="850" sourceFile="D:\AselDocuments\PEARLDecember2011\EigthRefinement2\batch_gasp\30tns.ext_angles" space="1" consecutive="1">
      <textFields count="5">
        <textField/>
        <textField/>
        <textField/>
        <textField/>
        <textField/>
      </textFields>
    </textPr>
  </connection>
  <connection id="16" name="32tns" type="6" refreshedVersion="3" background="1" saveData="1">
    <textPr codePage="850" sourceFile="D:\AselDocuments\PEARLDecember2011\EigthRefinement2\batch_gasp\32tns.bonds" space="1" consecutive="1">
      <textFields count="5">
        <textField/>
        <textField/>
        <textField/>
        <textField/>
        <textField/>
      </textFields>
    </textPr>
  </connection>
  <connection id="17" name="32tns1" type="6" refreshedVersion="3" background="1" saveData="1">
    <textPr codePage="850" sourceFile="D:\AselDocuments\PEARLDecember2011\EigthRefinement2\batch_gasp\32tns.int_angles" space="1" consecutive="1">
      <textFields count="6">
        <textField/>
        <textField/>
        <textField/>
        <textField/>
        <textField/>
        <textField/>
      </textFields>
    </textPr>
  </connection>
  <connection id="18" name="35tns" type="6" refreshedVersion="3" background="1" saveData="1">
    <textPr codePage="850" sourceFile="D:\AselDocuments\PEARLDecember2011\EigthRefinement2\batch_gasp\35tns.bonds" space="1" consecutive="1">
      <textFields count="5">
        <textField/>
        <textField/>
        <textField/>
        <textField/>
        <textField/>
      </textFields>
    </textPr>
  </connection>
  <connection id="19" name="35tns1" type="6" refreshedVersion="3" background="1" saveData="1">
    <textPr codePage="850" sourceFile="D:\AselDocuments\PEARLDecember2011\EigthRefinement2\batch_gasp\35tns.int_angles" delimited="0">
      <textFields count="5">
        <textField/>
        <textField position="8"/>
        <textField position="14"/>
        <textField position="21"/>
        <textField position="30"/>
      </textFields>
    </textPr>
  </connection>
  <connection id="20" name="35tns2" type="6" refreshedVersion="3" background="1" saveData="1">
    <textPr codePage="850" sourceFile="D:\AselDocuments\PEARLDecember2011\EigthRefinement2\batch_gasp\35tns.ext_angles" delimited="0">
      <textFields count="4">
        <textField/>
        <textField position="8"/>
        <textField position="14"/>
        <textField position="21"/>
      </textFields>
    </textPr>
  </connection>
  <connection id="21" name="40tns" type="6" refreshedVersion="3" background="1" saveData="1">
    <textPr codePage="850" sourceFile="D:\AselDocuments\PEARLDecember2011\EigthRefinement2\batch_gasp\40tns.bonds" delimited="0">
      <textFields count="5">
        <textField/>
        <textField position="5"/>
        <textField position="12"/>
        <textField position="15"/>
        <textField position="24"/>
      </textFields>
    </textPr>
  </connection>
  <connection id="22" name="40tns1" type="6" refreshedVersion="3" background="1" saveData="1">
    <textPr codePage="850" sourceFile="D:\AselDocuments\PEARLDecember2011\EigthRefinement2\batch_gasp\40tns.int_angles" space="1" consecutive="1">
      <textFields count="6">
        <textField/>
        <textField/>
        <textField/>
        <textField/>
        <textField/>
        <textField/>
      </textFields>
    </textPr>
  </connection>
  <connection id="23" name="40tns2" type="6" refreshedVersion="3" background="1" saveData="1">
    <textPr codePage="850" sourceFile="D:\AselDocuments\PEARLDecember2011\EigthRefinement2\batch_gasp\40tns.ext_angles" delimited="0">
      <textFields count="4">
        <textField/>
        <textField position="8"/>
        <textField position="14"/>
        <textField position="21"/>
      </textFields>
    </textPr>
  </connection>
  <connection id="24" name="45tns" type="6" refreshedVersion="3" background="1" saveData="1">
    <textPr codePage="850" sourceFile="D:\AselDocuments\PEARLDecember2011\EigthRefinement2\batch_gasp\45tns.bonds" delimited="0">
      <textFields count="5">
        <textField/>
        <textField position="5"/>
        <textField position="12"/>
        <textField position="15"/>
        <textField position="24"/>
      </textFields>
    </textPr>
  </connection>
  <connection id="25" name="45tns1" type="6" refreshedVersion="3" background="1" saveData="1">
    <textPr codePage="850" sourceFile="D:\AselDocuments\PEARLDecember2011\EigthRefinement2\batch_gasp\45tns.int_angles" delimited="0">
      <textFields count="5">
        <textField/>
        <textField position="8"/>
        <textField position="14"/>
        <textField position="21"/>
        <textField position="30"/>
      </textFields>
    </textPr>
  </connection>
  <connection id="26" name="45tns2" type="6" refreshedVersion="3" background="1" saveData="1">
    <textPr codePage="850" sourceFile="D:\AselDocuments\PEARLDecember2011\EigthRefinement2\batch_gasp\45tns.ext_angles" delimited="0">
      <textFields count="4">
        <textField/>
        <textField position="8"/>
        <textField position="14"/>
        <textField position="21"/>
      </textFields>
    </textPr>
  </connection>
  <connection id="27" name="50tns" type="6" refreshedVersion="3" background="1" saveData="1">
    <textPr codePage="850" sourceFile="D:\AselDocuments\PEARLDecember2011\EigthRefinement2\batch_gasp\50tns.bonds" delimited="0">
      <textFields count="5">
        <textField/>
        <textField position="5"/>
        <textField position="12"/>
        <textField position="15"/>
        <textField position="24"/>
      </textFields>
    </textPr>
  </connection>
  <connection id="28" name="50tns1" type="6" refreshedVersion="3" background="1" saveData="1">
    <textPr codePage="850" sourceFile="D:\AselDocuments\PEARLDecember2011\EigthRefinement2\batch_gasp\50tns.int_angles" delimited="0">
      <textFields count="5">
        <textField/>
        <textField position="8"/>
        <textField position="14"/>
        <textField position="21"/>
        <textField position="30"/>
      </textFields>
    </textPr>
  </connection>
  <connection id="29" name="50tns2" type="6" refreshedVersion="3" background="1" saveData="1">
    <textPr codePage="850" sourceFile="D:\AselDocuments\PEARLDecember2011\EigthRefinement2\batch_gasp\50tns.ext_angles" space="1" consecutive="1">
      <textFields count="5">
        <textField/>
        <textField/>
        <textField/>
        <textField/>
        <textField/>
      </textFields>
    </textPr>
  </connection>
  <connection id="30" name="7tns" type="6" refreshedVersion="3" background="1" saveData="1">
    <textPr codePage="850" sourceFile="D:\AselDocuments\PEARLDecember2011\EigthRefinement2\batch_gasp\7tns.bonds" space="1" consecutive="1">
      <textFields count="5">
        <textField/>
        <textField/>
        <textField/>
        <textField/>
        <textField/>
      </textFields>
    </textPr>
  </connection>
  <connection id="31" name="7tns1" type="6" refreshedVersion="3" background="1" saveData="1">
    <textPr codePage="850" sourceFile="D:\AselDocuments\PEARLDecember2011\EigthRefinement2\batch_gasp\7tns.int_angles" space="1" consecutive="1">
      <textFields count="6">
        <textField/>
        <textField/>
        <textField/>
        <textField/>
        <textField/>
        <textField/>
      </textFields>
    </textPr>
  </connection>
  <connection id="32" name="7tns2" type="6" refreshedVersion="3" background="1" saveData="1">
    <textPr codePage="850" sourceFile="D:\AselDocuments\PEARLDecember2011\EigthRefinement2\batch_gasp\7tns.ext_angles" space="1" consecutive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<sst xmlns="http://schemas.openxmlformats.org/spreadsheetml/2006/main" count="15" uniqueCount="10">
  <si>
    <t>Bond</t>
  </si>
  <si>
    <t>report</t>
  </si>
  <si>
    <t>for</t>
  </si>
  <si>
    <t>Internal</t>
  </si>
  <si>
    <t>angle</t>
  </si>
  <si>
    <t>External</t>
  </si>
  <si>
    <t>density=</t>
  </si>
  <si>
    <t>s</t>
  </si>
  <si>
    <t>50tns</t>
  </si>
  <si>
    <t>for 50tn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</si>
</sst>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50tns.bonds" connectionId="27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50tns.int_angles" connectionId="28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50tns.ext_angles" connectionId="29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9"/>
  <sheetViews>
    <sheetView workbookViewId="0">
      <selection activeCell="F2" sqref="F2:I2"/>
    </sheetView>
  </sheetViews>
  <sheetFormatPr defaultRowHeight="15"/>
  <cols>
    <col min="1" max="1" width="5.5703125" bestFit="1" customWidth="1"/>
    <col min="2" max="2" width="6.5703125" bestFit="1" customWidth="1"/>
    <col min="3" max="3" width="3.5703125" bestFit="1" customWidth="1"/>
    <col min="4" max="4" width="7" bestFit="1" customWidth="1"/>
    <col min="5" max="5" width="5" bestFit="1" customWidth="1"/>
  </cols>
  <sheetData>
    <row r="1" spans="1:9">
      <c r="A1" t="s">
        <v>0</v>
      </c>
      <c r="B1" t="s">
        <v>1</v>
      </c>
      <c r="C1" t="s">
        <v>2</v>
      </c>
      <c r="D1" t="s">
        <v>8</v>
      </c>
    </row>
    <row r="2" spans="1:9">
      <c r="B2">
        <v>41</v>
      </c>
      <c r="C2">
        <v>33</v>
      </c>
      <c r="D2">
        <v>1.6307</v>
      </c>
      <c r="E2">
        <v>1.61</v>
      </c>
      <c r="F2">
        <f>AVERAGE(D2:D25)</f>
        <v>1.6307</v>
      </c>
      <c r="G2">
        <f>AVERAGE(D26:D49)</f>
        <v>1.6773999999999993</v>
      </c>
      <c r="H2">
        <f>SQRT(DEVSQ(D2:D25)/23)</f>
        <v>0</v>
      </c>
      <c r="I2">
        <f>SQRT(DEVSQ(D26:D49)/23)</f>
        <v>6.8046091222384479E-16</v>
      </c>
    </row>
    <row r="3" spans="1:9">
      <c r="B3">
        <v>41</v>
      </c>
      <c r="C3">
        <v>20</v>
      </c>
      <c r="D3">
        <v>1.6307</v>
      </c>
      <c r="E3">
        <v>1.61</v>
      </c>
    </row>
    <row r="4" spans="1:9">
      <c r="B4">
        <v>41</v>
      </c>
      <c r="C4">
        <v>17</v>
      </c>
      <c r="D4">
        <v>1.6307</v>
      </c>
      <c r="E4">
        <v>1.61</v>
      </c>
    </row>
    <row r="5" spans="1:9">
      <c r="B5">
        <v>41</v>
      </c>
      <c r="C5">
        <v>39</v>
      </c>
      <c r="D5">
        <v>1.6307</v>
      </c>
      <c r="E5">
        <v>1.61</v>
      </c>
    </row>
    <row r="6" spans="1:9">
      <c r="B6">
        <v>42</v>
      </c>
      <c r="C6">
        <v>38</v>
      </c>
      <c r="D6">
        <v>1.6307</v>
      </c>
      <c r="E6">
        <v>1.61</v>
      </c>
    </row>
    <row r="7" spans="1:9">
      <c r="B7">
        <v>42</v>
      </c>
      <c r="C7">
        <v>18</v>
      </c>
      <c r="D7">
        <v>1.6307</v>
      </c>
      <c r="E7">
        <v>1.61</v>
      </c>
    </row>
    <row r="8" spans="1:9">
      <c r="B8">
        <v>42</v>
      </c>
      <c r="C8">
        <v>24</v>
      </c>
      <c r="D8">
        <v>1.6307</v>
      </c>
      <c r="E8">
        <v>1.61</v>
      </c>
    </row>
    <row r="9" spans="1:9">
      <c r="B9">
        <v>42</v>
      </c>
      <c r="C9">
        <v>35</v>
      </c>
      <c r="D9">
        <v>1.6307</v>
      </c>
      <c r="E9">
        <v>1.61</v>
      </c>
    </row>
    <row r="10" spans="1:9">
      <c r="B10">
        <v>43</v>
      </c>
      <c r="C10">
        <v>37</v>
      </c>
      <c r="D10">
        <v>1.6307</v>
      </c>
      <c r="E10">
        <v>1.61</v>
      </c>
    </row>
    <row r="11" spans="1:9">
      <c r="B11">
        <v>43</v>
      </c>
      <c r="C11">
        <v>28</v>
      </c>
      <c r="D11">
        <v>1.6307</v>
      </c>
      <c r="E11">
        <v>1.61</v>
      </c>
    </row>
    <row r="12" spans="1:9">
      <c r="B12">
        <v>43</v>
      </c>
      <c r="C12">
        <v>19</v>
      </c>
      <c r="D12">
        <v>1.6307</v>
      </c>
      <c r="E12">
        <v>1.61</v>
      </c>
    </row>
    <row r="13" spans="1:9">
      <c r="B13">
        <v>43</v>
      </c>
      <c r="C13">
        <v>34</v>
      </c>
      <c r="D13">
        <v>1.6307</v>
      </c>
      <c r="E13">
        <v>1.61</v>
      </c>
    </row>
    <row r="14" spans="1:9">
      <c r="B14">
        <v>44</v>
      </c>
      <c r="C14">
        <v>21</v>
      </c>
      <c r="D14">
        <v>1.6307</v>
      </c>
      <c r="E14">
        <v>1.61</v>
      </c>
    </row>
    <row r="15" spans="1:9">
      <c r="B15">
        <v>44</v>
      </c>
      <c r="C15">
        <v>32</v>
      </c>
      <c r="D15">
        <v>1.6307</v>
      </c>
      <c r="E15">
        <v>1.61</v>
      </c>
    </row>
    <row r="16" spans="1:9">
      <c r="B16">
        <v>44</v>
      </c>
      <c r="C16">
        <v>29</v>
      </c>
      <c r="D16">
        <v>1.6307</v>
      </c>
      <c r="E16">
        <v>1.61</v>
      </c>
    </row>
    <row r="17" spans="2:5">
      <c r="B17">
        <v>44</v>
      </c>
      <c r="C17">
        <v>27</v>
      </c>
      <c r="D17">
        <v>1.6307</v>
      </c>
      <c r="E17">
        <v>1.61</v>
      </c>
    </row>
    <row r="18" spans="2:5">
      <c r="B18">
        <v>45</v>
      </c>
      <c r="C18">
        <v>25</v>
      </c>
      <c r="D18">
        <v>1.6307</v>
      </c>
      <c r="E18">
        <v>1.61</v>
      </c>
    </row>
    <row r="19" spans="2:5">
      <c r="B19">
        <v>45</v>
      </c>
      <c r="C19">
        <v>31</v>
      </c>
      <c r="D19">
        <v>1.6307</v>
      </c>
      <c r="E19">
        <v>1.61</v>
      </c>
    </row>
    <row r="20" spans="2:5">
      <c r="B20">
        <v>45</v>
      </c>
      <c r="C20">
        <v>40</v>
      </c>
      <c r="D20">
        <v>1.6307</v>
      </c>
      <c r="E20">
        <v>1.61</v>
      </c>
    </row>
    <row r="21" spans="2:5">
      <c r="B21">
        <v>45</v>
      </c>
      <c r="C21">
        <v>22</v>
      </c>
      <c r="D21">
        <v>1.6307</v>
      </c>
      <c r="E21">
        <v>1.61</v>
      </c>
    </row>
    <row r="22" spans="2:5">
      <c r="B22">
        <v>46</v>
      </c>
      <c r="C22">
        <v>26</v>
      </c>
      <c r="D22">
        <v>1.6307</v>
      </c>
      <c r="E22">
        <v>1.61</v>
      </c>
    </row>
    <row r="23" spans="2:5">
      <c r="B23">
        <v>46</v>
      </c>
      <c r="C23">
        <v>30</v>
      </c>
      <c r="D23">
        <v>1.6307</v>
      </c>
      <c r="E23">
        <v>1.61</v>
      </c>
    </row>
    <row r="24" spans="2:5">
      <c r="B24">
        <v>46</v>
      </c>
      <c r="C24">
        <v>36</v>
      </c>
      <c r="D24">
        <v>1.6307</v>
      </c>
      <c r="E24">
        <v>1.61</v>
      </c>
    </row>
    <row r="25" spans="2:5">
      <c r="B25">
        <v>46</v>
      </c>
      <c r="C25">
        <v>23</v>
      </c>
      <c r="D25">
        <v>1.6307</v>
      </c>
      <c r="E25">
        <v>1.61</v>
      </c>
    </row>
    <row r="26" spans="2:5">
      <c r="B26">
        <v>1</v>
      </c>
      <c r="C26">
        <v>38</v>
      </c>
      <c r="D26">
        <v>1.6774</v>
      </c>
      <c r="E26">
        <v>1.75</v>
      </c>
    </row>
    <row r="27" spans="2:5">
      <c r="B27">
        <v>1</v>
      </c>
      <c r="C27">
        <v>19</v>
      </c>
      <c r="D27">
        <v>1.6774</v>
      </c>
      <c r="E27">
        <v>1.75</v>
      </c>
    </row>
    <row r="28" spans="2:5">
      <c r="B28">
        <v>1</v>
      </c>
      <c r="C28">
        <v>22</v>
      </c>
      <c r="D28">
        <v>1.6774</v>
      </c>
      <c r="E28">
        <v>1.75</v>
      </c>
    </row>
    <row r="29" spans="2:5">
      <c r="B29">
        <v>1</v>
      </c>
      <c r="C29">
        <v>32</v>
      </c>
      <c r="D29">
        <v>1.6774</v>
      </c>
      <c r="E29">
        <v>1.75</v>
      </c>
    </row>
    <row r="30" spans="2:5">
      <c r="B30">
        <v>2</v>
      </c>
      <c r="C30">
        <v>37</v>
      </c>
      <c r="D30">
        <v>1.6774</v>
      </c>
      <c r="E30">
        <v>1.75</v>
      </c>
    </row>
    <row r="31" spans="2:5">
      <c r="B31">
        <v>2</v>
      </c>
      <c r="C31">
        <v>23</v>
      </c>
      <c r="D31">
        <v>1.6774</v>
      </c>
      <c r="E31">
        <v>1.75</v>
      </c>
    </row>
    <row r="32" spans="2:5">
      <c r="B32">
        <v>2</v>
      </c>
      <c r="C32">
        <v>17</v>
      </c>
      <c r="D32">
        <v>1.6774</v>
      </c>
      <c r="E32">
        <v>1.75</v>
      </c>
    </row>
    <row r="33" spans="2:5">
      <c r="B33">
        <v>2</v>
      </c>
      <c r="C33">
        <v>40</v>
      </c>
      <c r="D33">
        <v>1.6774</v>
      </c>
      <c r="E33">
        <v>1.75</v>
      </c>
    </row>
    <row r="34" spans="2:5">
      <c r="B34">
        <v>3</v>
      </c>
      <c r="C34">
        <v>33</v>
      </c>
      <c r="D34">
        <v>1.6774</v>
      </c>
      <c r="E34">
        <v>1.75</v>
      </c>
    </row>
    <row r="35" spans="2:5">
      <c r="B35">
        <v>3</v>
      </c>
      <c r="C35">
        <v>18</v>
      </c>
      <c r="D35">
        <v>1.6774</v>
      </c>
      <c r="E35">
        <v>1.75</v>
      </c>
    </row>
    <row r="36" spans="2:5">
      <c r="B36">
        <v>3</v>
      </c>
      <c r="C36">
        <v>27</v>
      </c>
      <c r="D36">
        <v>1.6774</v>
      </c>
      <c r="E36">
        <v>1.75</v>
      </c>
    </row>
    <row r="37" spans="2:5">
      <c r="B37">
        <v>3</v>
      </c>
      <c r="C37">
        <v>36</v>
      </c>
      <c r="D37">
        <v>1.6774</v>
      </c>
      <c r="E37">
        <v>1.75</v>
      </c>
    </row>
    <row r="38" spans="2:5">
      <c r="B38">
        <v>4</v>
      </c>
      <c r="C38">
        <v>26</v>
      </c>
      <c r="D38">
        <v>1.6774</v>
      </c>
      <c r="E38">
        <v>1.75</v>
      </c>
    </row>
    <row r="39" spans="2:5">
      <c r="B39">
        <v>4</v>
      </c>
      <c r="C39">
        <v>31</v>
      </c>
      <c r="D39">
        <v>1.6774</v>
      </c>
      <c r="E39">
        <v>1.75</v>
      </c>
    </row>
    <row r="40" spans="2:5">
      <c r="B40">
        <v>4</v>
      </c>
      <c r="C40">
        <v>34</v>
      </c>
      <c r="D40">
        <v>1.6774</v>
      </c>
      <c r="E40">
        <v>1.75</v>
      </c>
    </row>
    <row r="41" spans="2:5">
      <c r="B41">
        <v>4</v>
      </c>
      <c r="C41">
        <v>20</v>
      </c>
      <c r="D41">
        <v>1.6774</v>
      </c>
      <c r="E41">
        <v>1.75</v>
      </c>
    </row>
    <row r="42" spans="2:5">
      <c r="B42">
        <v>5</v>
      </c>
      <c r="C42">
        <v>21</v>
      </c>
      <c r="D42">
        <v>1.6774</v>
      </c>
      <c r="E42">
        <v>1.75</v>
      </c>
    </row>
    <row r="43" spans="2:5">
      <c r="B43">
        <v>5</v>
      </c>
      <c r="C43">
        <v>39</v>
      </c>
      <c r="D43">
        <v>1.6774</v>
      </c>
      <c r="E43">
        <v>1.75</v>
      </c>
    </row>
    <row r="44" spans="2:5">
      <c r="B44">
        <v>5</v>
      </c>
      <c r="C44">
        <v>30</v>
      </c>
      <c r="D44">
        <v>1.6774</v>
      </c>
      <c r="E44">
        <v>1.75</v>
      </c>
    </row>
    <row r="45" spans="2:5">
      <c r="B45">
        <v>5</v>
      </c>
      <c r="C45">
        <v>24</v>
      </c>
      <c r="D45">
        <v>1.6774</v>
      </c>
      <c r="E45">
        <v>1.75</v>
      </c>
    </row>
    <row r="46" spans="2:5">
      <c r="B46">
        <v>6</v>
      </c>
      <c r="C46">
        <v>25</v>
      </c>
      <c r="D46">
        <v>1.6774</v>
      </c>
      <c r="E46">
        <v>1.75</v>
      </c>
    </row>
    <row r="47" spans="2:5">
      <c r="B47">
        <v>6</v>
      </c>
      <c r="C47">
        <v>35</v>
      </c>
      <c r="D47">
        <v>1.6774</v>
      </c>
      <c r="E47">
        <v>1.75</v>
      </c>
    </row>
    <row r="48" spans="2:5">
      <c r="B48">
        <v>6</v>
      </c>
      <c r="C48">
        <v>29</v>
      </c>
      <c r="D48">
        <v>1.6774</v>
      </c>
      <c r="E48">
        <v>1.75</v>
      </c>
    </row>
    <row r="49" spans="2:5">
      <c r="B49">
        <v>6</v>
      </c>
      <c r="C49">
        <v>28</v>
      </c>
      <c r="D49">
        <v>1.6774</v>
      </c>
      <c r="E49">
        <v>1.75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G73"/>
  <sheetViews>
    <sheetView workbookViewId="0">
      <selection activeCell="F2" sqref="F2:G2"/>
    </sheetView>
  </sheetViews>
  <sheetFormatPr defaultRowHeight="15"/>
  <cols>
    <col min="1" max="1" width="8" bestFit="1" customWidth="1"/>
    <col min="2" max="2" width="5.85546875" bestFit="1" customWidth="1"/>
    <col min="3" max="3" width="6.5703125" bestFit="1" customWidth="1"/>
    <col min="4" max="5" width="9" bestFit="1" customWidth="1"/>
  </cols>
  <sheetData>
    <row r="1" spans="1:7">
      <c r="A1" t="s">
        <v>3</v>
      </c>
      <c r="B1" t="s">
        <v>4</v>
      </c>
      <c r="C1" t="s">
        <v>1</v>
      </c>
      <c r="D1" t="s">
        <v>9</v>
      </c>
      <c r="E1" t="s">
        <v>7</v>
      </c>
    </row>
    <row r="2" spans="1:7">
      <c r="A2">
        <v>41</v>
      </c>
      <c r="B2">
        <v>33</v>
      </c>
      <c r="C2">
        <v>20</v>
      </c>
      <c r="D2">
        <v>108.5759</v>
      </c>
      <c r="E2">
        <v>109.4712</v>
      </c>
      <c r="F2">
        <f>AVERAGE(D2:D73)</f>
        <v>109.47459999999991</v>
      </c>
      <c r="G2">
        <f>SQRT(DEVSQ(D2:D73)/71)</f>
        <v>1.0515152559621408</v>
      </c>
    </row>
    <row r="3" spans="1:7">
      <c r="A3">
        <v>41</v>
      </c>
      <c r="B3">
        <v>33</v>
      </c>
      <c r="C3">
        <v>17</v>
      </c>
      <c r="D3">
        <v>108.5759</v>
      </c>
      <c r="E3">
        <v>109.4712</v>
      </c>
    </row>
    <row r="4" spans="1:7">
      <c r="A4">
        <v>41</v>
      </c>
      <c r="B4">
        <v>33</v>
      </c>
      <c r="C4">
        <v>39</v>
      </c>
      <c r="D4">
        <v>111.277</v>
      </c>
      <c r="E4">
        <v>109.4712</v>
      </c>
    </row>
    <row r="5" spans="1:7">
      <c r="A5">
        <v>41</v>
      </c>
      <c r="B5">
        <v>20</v>
      </c>
      <c r="C5">
        <v>17</v>
      </c>
      <c r="D5">
        <v>111.277</v>
      </c>
      <c r="E5">
        <v>109.4712</v>
      </c>
    </row>
    <row r="6" spans="1:7">
      <c r="A6">
        <v>41</v>
      </c>
      <c r="B6">
        <v>20</v>
      </c>
      <c r="C6">
        <v>39</v>
      </c>
      <c r="D6">
        <v>108.5759</v>
      </c>
      <c r="E6">
        <v>109.4712</v>
      </c>
    </row>
    <row r="7" spans="1:7">
      <c r="A7">
        <v>41</v>
      </c>
      <c r="B7">
        <v>17</v>
      </c>
      <c r="C7">
        <v>39</v>
      </c>
      <c r="D7">
        <v>108.5759</v>
      </c>
      <c r="E7">
        <v>109.4712</v>
      </c>
    </row>
    <row r="8" spans="1:7">
      <c r="A8">
        <v>42</v>
      </c>
      <c r="B8">
        <v>38</v>
      </c>
      <c r="C8">
        <v>18</v>
      </c>
      <c r="D8">
        <v>108.5759</v>
      </c>
      <c r="E8">
        <v>109.4712</v>
      </c>
    </row>
    <row r="9" spans="1:7">
      <c r="A9">
        <v>42</v>
      </c>
      <c r="B9">
        <v>38</v>
      </c>
      <c r="C9">
        <v>24</v>
      </c>
      <c r="D9">
        <v>108.5759</v>
      </c>
      <c r="E9">
        <v>109.4712</v>
      </c>
    </row>
    <row r="10" spans="1:7">
      <c r="A10">
        <v>42</v>
      </c>
      <c r="B10">
        <v>38</v>
      </c>
      <c r="C10">
        <v>35</v>
      </c>
      <c r="D10">
        <v>111.277</v>
      </c>
      <c r="E10">
        <v>109.4712</v>
      </c>
    </row>
    <row r="11" spans="1:7">
      <c r="A11">
        <v>42</v>
      </c>
      <c r="B11">
        <v>18</v>
      </c>
      <c r="C11">
        <v>24</v>
      </c>
      <c r="D11">
        <v>111.277</v>
      </c>
      <c r="E11">
        <v>109.4712</v>
      </c>
    </row>
    <row r="12" spans="1:7">
      <c r="A12">
        <v>42</v>
      </c>
      <c r="B12">
        <v>18</v>
      </c>
      <c r="C12">
        <v>35</v>
      </c>
      <c r="D12">
        <v>108.5759</v>
      </c>
      <c r="E12">
        <v>109.4712</v>
      </c>
    </row>
    <row r="13" spans="1:7">
      <c r="A13">
        <v>42</v>
      </c>
      <c r="B13">
        <v>24</v>
      </c>
      <c r="C13">
        <v>35</v>
      </c>
      <c r="D13">
        <v>108.5759</v>
      </c>
      <c r="E13">
        <v>109.4712</v>
      </c>
    </row>
    <row r="14" spans="1:7">
      <c r="A14">
        <v>43</v>
      </c>
      <c r="B14">
        <v>37</v>
      </c>
      <c r="C14">
        <v>28</v>
      </c>
      <c r="D14">
        <v>108.5759</v>
      </c>
      <c r="E14">
        <v>109.4712</v>
      </c>
    </row>
    <row r="15" spans="1:7">
      <c r="A15">
        <v>43</v>
      </c>
      <c r="B15">
        <v>37</v>
      </c>
      <c r="C15">
        <v>19</v>
      </c>
      <c r="D15">
        <v>108.5759</v>
      </c>
      <c r="E15">
        <v>109.4712</v>
      </c>
    </row>
    <row r="16" spans="1:7">
      <c r="A16">
        <v>43</v>
      </c>
      <c r="B16">
        <v>37</v>
      </c>
      <c r="C16">
        <v>34</v>
      </c>
      <c r="D16">
        <v>111.277</v>
      </c>
      <c r="E16">
        <v>109.4712</v>
      </c>
    </row>
    <row r="17" spans="1:5">
      <c r="A17">
        <v>43</v>
      </c>
      <c r="B17">
        <v>28</v>
      </c>
      <c r="C17">
        <v>19</v>
      </c>
      <c r="D17">
        <v>111.277</v>
      </c>
      <c r="E17">
        <v>109.4712</v>
      </c>
    </row>
    <row r="18" spans="1:5">
      <c r="A18">
        <v>43</v>
      </c>
      <c r="B18">
        <v>28</v>
      </c>
      <c r="C18">
        <v>34</v>
      </c>
      <c r="D18">
        <v>108.5759</v>
      </c>
      <c r="E18">
        <v>109.4712</v>
      </c>
    </row>
    <row r="19" spans="1:5">
      <c r="A19">
        <v>43</v>
      </c>
      <c r="B19">
        <v>19</v>
      </c>
      <c r="C19">
        <v>34</v>
      </c>
      <c r="D19">
        <v>108.5759</v>
      </c>
      <c r="E19">
        <v>109.4712</v>
      </c>
    </row>
    <row r="20" spans="1:5">
      <c r="A20">
        <v>44</v>
      </c>
      <c r="B20">
        <v>21</v>
      </c>
      <c r="C20">
        <v>32</v>
      </c>
      <c r="D20">
        <v>108.5759</v>
      </c>
      <c r="E20">
        <v>109.4712</v>
      </c>
    </row>
    <row r="21" spans="1:5">
      <c r="A21">
        <v>44</v>
      </c>
      <c r="B21">
        <v>21</v>
      </c>
      <c r="C21">
        <v>29</v>
      </c>
      <c r="D21">
        <v>108.5759</v>
      </c>
      <c r="E21">
        <v>109.4712</v>
      </c>
    </row>
    <row r="22" spans="1:5">
      <c r="A22">
        <v>44</v>
      </c>
      <c r="B22">
        <v>21</v>
      </c>
      <c r="C22">
        <v>27</v>
      </c>
      <c r="D22">
        <v>111.277</v>
      </c>
      <c r="E22">
        <v>109.4712</v>
      </c>
    </row>
    <row r="23" spans="1:5">
      <c r="A23">
        <v>44</v>
      </c>
      <c r="B23">
        <v>32</v>
      </c>
      <c r="C23">
        <v>29</v>
      </c>
      <c r="D23">
        <v>111.277</v>
      </c>
      <c r="E23">
        <v>109.4712</v>
      </c>
    </row>
    <row r="24" spans="1:5">
      <c r="A24">
        <v>44</v>
      </c>
      <c r="B24">
        <v>32</v>
      </c>
      <c r="C24">
        <v>27</v>
      </c>
      <c r="D24">
        <v>108.5759</v>
      </c>
      <c r="E24">
        <v>109.4712</v>
      </c>
    </row>
    <row r="25" spans="1:5">
      <c r="A25">
        <v>44</v>
      </c>
      <c r="B25">
        <v>29</v>
      </c>
      <c r="C25">
        <v>27</v>
      </c>
      <c r="D25">
        <v>108.5759</v>
      </c>
      <c r="E25">
        <v>109.4712</v>
      </c>
    </row>
    <row r="26" spans="1:5">
      <c r="A26">
        <v>45</v>
      </c>
      <c r="B26">
        <v>25</v>
      </c>
      <c r="C26">
        <v>31</v>
      </c>
      <c r="D26">
        <v>108.5759</v>
      </c>
      <c r="E26">
        <v>109.4712</v>
      </c>
    </row>
    <row r="27" spans="1:5">
      <c r="A27">
        <v>45</v>
      </c>
      <c r="B27">
        <v>25</v>
      </c>
      <c r="C27">
        <v>40</v>
      </c>
      <c r="D27">
        <v>108.5759</v>
      </c>
      <c r="E27">
        <v>109.4712</v>
      </c>
    </row>
    <row r="28" spans="1:5">
      <c r="A28">
        <v>45</v>
      </c>
      <c r="B28">
        <v>25</v>
      </c>
      <c r="C28">
        <v>22</v>
      </c>
      <c r="D28">
        <v>111.277</v>
      </c>
      <c r="E28">
        <v>109.4712</v>
      </c>
    </row>
    <row r="29" spans="1:5">
      <c r="A29">
        <v>45</v>
      </c>
      <c r="B29">
        <v>31</v>
      </c>
      <c r="C29">
        <v>40</v>
      </c>
      <c r="D29">
        <v>111.277</v>
      </c>
      <c r="E29">
        <v>109.4712</v>
      </c>
    </row>
    <row r="30" spans="1:5">
      <c r="A30">
        <v>45</v>
      </c>
      <c r="B30">
        <v>31</v>
      </c>
      <c r="C30">
        <v>22</v>
      </c>
      <c r="D30">
        <v>108.5759</v>
      </c>
      <c r="E30">
        <v>109.4712</v>
      </c>
    </row>
    <row r="31" spans="1:5">
      <c r="A31">
        <v>45</v>
      </c>
      <c r="B31">
        <v>40</v>
      </c>
      <c r="C31">
        <v>22</v>
      </c>
      <c r="D31">
        <v>108.5759</v>
      </c>
      <c r="E31">
        <v>109.4712</v>
      </c>
    </row>
    <row r="32" spans="1:5">
      <c r="A32">
        <v>46</v>
      </c>
      <c r="B32">
        <v>26</v>
      </c>
      <c r="C32">
        <v>30</v>
      </c>
      <c r="D32">
        <v>108.5759</v>
      </c>
      <c r="E32">
        <v>109.4712</v>
      </c>
    </row>
    <row r="33" spans="1:5">
      <c r="A33">
        <v>46</v>
      </c>
      <c r="B33">
        <v>26</v>
      </c>
      <c r="C33">
        <v>36</v>
      </c>
      <c r="D33">
        <v>108.5759</v>
      </c>
      <c r="E33">
        <v>109.4712</v>
      </c>
    </row>
    <row r="34" spans="1:5">
      <c r="A34">
        <v>46</v>
      </c>
      <c r="B34">
        <v>26</v>
      </c>
      <c r="C34">
        <v>23</v>
      </c>
      <c r="D34">
        <v>111.277</v>
      </c>
      <c r="E34">
        <v>109.4712</v>
      </c>
    </row>
    <row r="35" spans="1:5">
      <c r="A35">
        <v>46</v>
      </c>
      <c r="B35">
        <v>30</v>
      </c>
      <c r="C35">
        <v>36</v>
      </c>
      <c r="D35">
        <v>111.277</v>
      </c>
      <c r="E35">
        <v>109.4712</v>
      </c>
    </row>
    <row r="36" spans="1:5">
      <c r="A36">
        <v>46</v>
      </c>
      <c r="B36">
        <v>30</v>
      </c>
      <c r="C36">
        <v>23</v>
      </c>
      <c r="D36">
        <v>108.5759</v>
      </c>
      <c r="E36">
        <v>109.4712</v>
      </c>
    </row>
    <row r="37" spans="1:5">
      <c r="A37">
        <v>46</v>
      </c>
      <c r="B37">
        <v>36</v>
      </c>
      <c r="C37">
        <v>23</v>
      </c>
      <c r="D37">
        <v>108.5759</v>
      </c>
      <c r="E37">
        <v>109.4712</v>
      </c>
    </row>
    <row r="38" spans="1:5">
      <c r="A38">
        <v>1</v>
      </c>
      <c r="B38">
        <v>38</v>
      </c>
      <c r="C38">
        <v>19</v>
      </c>
      <c r="D38">
        <v>108.94410000000001</v>
      </c>
      <c r="E38">
        <v>109.4712</v>
      </c>
    </row>
    <row r="39" spans="1:5">
      <c r="A39">
        <v>1</v>
      </c>
      <c r="B39">
        <v>38</v>
      </c>
      <c r="C39">
        <v>22</v>
      </c>
      <c r="D39">
        <v>108.94410000000001</v>
      </c>
      <c r="E39">
        <v>109.4712</v>
      </c>
    </row>
    <row r="40" spans="1:5">
      <c r="A40">
        <v>1</v>
      </c>
      <c r="B40">
        <v>38</v>
      </c>
      <c r="C40">
        <v>32</v>
      </c>
      <c r="D40">
        <v>110.53060000000001</v>
      </c>
      <c r="E40">
        <v>109.4712</v>
      </c>
    </row>
    <row r="41" spans="1:5">
      <c r="A41">
        <v>1</v>
      </c>
      <c r="B41">
        <v>19</v>
      </c>
      <c r="C41">
        <v>22</v>
      </c>
      <c r="D41">
        <v>110.53060000000001</v>
      </c>
      <c r="E41">
        <v>109.4712</v>
      </c>
    </row>
    <row r="42" spans="1:5">
      <c r="A42">
        <v>1</v>
      </c>
      <c r="B42">
        <v>19</v>
      </c>
      <c r="C42">
        <v>32</v>
      </c>
      <c r="D42">
        <v>108.94410000000001</v>
      </c>
      <c r="E42">
        <v>109.4712</v>
      </c>
    </row>
    <row r="43" spans="1:5">
      <c r="A43">
        <v>1</v>
      </c>
      <c r="B43">
        <v>22</v>
      </c>
      <c r="C43">
        <v>32</v>
      </c>
      <c r="D43">
        <v>108.94410000000001</v>
      </c>
      <c r="E43">
        <v>109.4712</v>
      </c>
    </row>
    <row r="44" spans="1:5">
      <c r="A44">
        <v>2</v>
      </c>
      <c r="B44">
        <v>37</v>
      </c>
      <c r="C44">
        <v>23</v>
      </c>
      <c r="D44">
        <v>108.94410000000001</v>
      </c>
      <c r="E44">
        <v>109.4712</v>
      </c>
    </row>
    <row r="45" spans="1:5">
      <c r="A45">
        <v>2</v>
      </c>
      <c r="B45">
        <v>37</v>
      </c>
      <c r="C45">
        <v>17</v>
      </c>
      <c r="D45">
        <v>108.94410000000001</v>
      </c>
      <c r="E45">
        <v>109.4712</v>
      </c>
    </row>
    <row r="46" spans="1:5">
      <c r="A46">
        <v>2</v>
      </c>
      <c r="B46">
        <v>37</v>
      </c>
      <c r="C46">
        <v>40</v>
      </c>
      <c r="D46">
        <v>110.53060000000001</v>
      </c>
      <c r="E46">
        <v>109.4712</v>
      </c>
    </row>
    <row r="47" spans="1:5">
      <c r="A47">
        <v>2</v>
      </c>
      <c r="B47">
        <v>23</v>
      </c>
      <c r="C47">
        <v>17</v>
      </c>
      <c r="D47">
        <v>110.53060000000001</v>
      </c>
      <c r="E47">
        <v>109.4712</v>
      </c>
    </row>
    <row r="48" spans="1:5">
      <c r="A48">
        <v>2</v>
      </c>
      <c r="B48">
        <v>23</v>
      </c>
      <c r="C48">
        <v>40</v>
      </c>
      <c r="D48">
        <v>108.94410000000001</v>
      </c>
      <c r="E48">
        <v>109.4712</v>
      </c>
    </row>
    <row r="49" spans="1:5">
      <c r="A49">
        <v>2</v>
      </c>
      <c r="B49">
        <v>17</v>
      </c>
      <c r="C49">
        <v>40</v>
      </c>
      <c r="D49">
        <v>108.94410000000001</v>
      </c>
      <c r="E49">
        <v>109.4712</v>
      </c>
    </row>
    <row r="50" spans="1:5">
      <c r="A50">
        <v>3</v>
      </c>
      <c r="B50">
        <v>33</v>
      </c>
      <c r="C50">
        <v>18</v>
      </c>
      <c r="D50">
        <v>108.94410000000001</v>
      </c>
      <c r="E50">
        <v>109.4712</v>
      </c>
    </row>
    <row r="51" spans="1:5">
      <c r="A51">
        <v>3</v>
      </c>
      <c r="B51">
        <v>33</v>
      </c>
      <c r="C51">
        <v>27</v>
      </c>
      <c r="D51">
        <v>108.94410000000001</v>
      </c>
      <c r="E51">
        <v>109.4712</v>
      </c>
    </row>
    <row r="52" spans="1:5">
      <c r="A52">
        <v>3</v>
      </c>
      <c r="B52">
        <v>33</v>
      </c>
      <c r="C52">
        <v>36</v>
      </c>
      <c r="D52">
        <v>110.53060000000001</v>
      </c>
      <c r="E52">
        <v>109.4712</v>
      </c>
    </row>
    <row r="53" spans="1:5">
      <c r="A53">
        <v>3</v>
      </c>
      <c r="B53">
        <v>18</v>
      </c>
      <c r="C53">
        <v>27</v>
      </c>
      <c r="D53">
        <v>110.53060000000001</v>
      </c>
      <c r="E53">
        <v>109.4712</v>
      </c>
    </row>
    <row r="54" spans="1:5">
      <c r="A54">
        <v>3</v>
      </c>
      <c r="B54">
        <v>18</v>
      </c>
      <c r="C54">
        <v>36</v>
      </c>
      <c r="D54">
        <v>108.94410000000001</v>
      </c>
      <c r="E54">
        <v>109.4712</v>
      </c>
    </row>
    <row r="55" spans="1:5">
      <c r="A55">
        <v>3</v>
      </c>
      <c r="B55">
        <v>27</v>
      </c>
      <c r="C55">
        <v>36</v>
      </c>
      <c r="D55">
        <v>108.94410000000001</v>
      </c>
      <c r="E55">
        <v>109.4712</v>
      </c>
    </row>
    <row r="56" spans="1:5">
      <c r="A56">
        <v>4</v>
      </c>
      <c r="B56">
        <v>26</v>
      </c>
      <c r="C56">
        <v>31</v>
      </c>
      <c r="D56">
        <v>108.94410000000001</v>
      </c>
      <c r="E56">
        <v>109.4712</v>
      </c>
    </row>
    <row r="57" spans="1:5">
      <c r="A57">
        <v>4</v>
      </c>
      <c r="B57">
        <v>26</v>
      </c>
      <c r="C57">
        <v>34</v>
      </c>
      <c r="D57">
        <v>108.94410000000001</v>
      </c>
      <c r="E57">
        <v>109.4712</v>
      </c>
    </row>
    <row r="58" spans="1:5">
      <c r="A58">
        <v>4</v>
      </c>
      <c r="B58">
        <v>26</v>
      </c>
      <c r="C58">
        <v>20</v>
      </c>
      <c r="D58">
        <v>110.53060000000001</v>
      </c>
      <c r="E58">
        <v>109.4712</v>
      </c>
    </row>
    <row r="59" spans="1:5">
      <c r="A59">
        <v>4</v>
      </c>
      <c r="B59">
        <v>31</v>
      </c>
      <c r="C59">
        <v>34</v>
      </c>
      <c r="D59">
        <v>110.53060000000001</v>
      </c>
      <c r="E59">
        <v>109.4712</v>
      </c>
    </row>
    <row r="60" spans="1:5">
      <c r="A60">
        <v>4</v>
      </c>
      <c r="B60">
        <v>31</v>
      </c>
      <c r="C60">
        <v>20</v>
      </c>
      <c r="D60">
        <v>108.94410000000001</v>
      </c>
      <c r="E60">
        <v>109.4712</v>
      </c>
    </row>
    <row r="61" spans="1:5">
      <c r="A61">
        <v>4</v>
      </c>
      <c r="B61">
        <v>34</v>
      </c>
      <c r="C61">
        <v>20</v>
      </c>
      <c r="D61">
        <v>108.94410000000001</v>
      </c>
      <c r="E61">
        <v>109.4712</v>
      </c>
    </row>
    <row r="62" spans="1:5">
      <c r="A62">
        <v>5</v>
      </c>
      <c r="B62">
        <v>21</v>
      </c>
      <c r="C62">
        <v>39</v>
      </c>
      <c r="D62">
        <v>108.94410000000001</v>
      </c>
      <c r="E62">
        <v>109.4712</v>
      </c>
    </row>
    <row r="63" spans="1:5">
      <c r="A63">
        <v>5</v>
      </c>
      <c r="B63">
        <v>21</v>
      </c>
      <c r="C63">
        <v>30</v>
      </c>
      <c r="D63">
        <v>108.94410000000001</v>
      </c>
      <c r="E63">
        <v>109.4712</v>
      </c>
    </row>
    <row r="64" spans="1:5">
      <c r="A64">
        <v>5</v>
      </c>
      <c r="B64">
        <v>21</v>
      </c>
      <c r="C64">
        <v>24</v>
      </c>
      <c r="D64">
        <v>110.53060000000001</v>
      </c>
      <c r="E64">
        <v>109.4712</v>
      </c>
    </row>
    <row r="65" spans="1:5">
      <c r="A65">
        <v>5</v>
      </c>
      <c r="B65">
        <v>39</v>
      </c>
      <c r="C65">
        <v>30</v>
      </c>
      <c r="D65">
        <v>110.53060000000001</v>
      </c>
      <c r="E65">
        <v>109.4712</v>
      </c>
    </row>
    <row r="66" spans="1:5">
      <c r="A66">
        <v>5</v>
      </c>
      <c r="B66">
        <v>39</v>
      </c>
      <c r="C66">
        <v>24</v>
      </c>
      <c r="D66">
        <v>108.94410000000001</v>
      </c>
      <c r="E66">
        <v>109.4712</v>
      </c>
    </row>
    <row r="67" spans="1:5">
      <c r="A67">
        <v>5</v>
      </c>
      <c r="B67">
        <v>30</v>
      </c>
      <c r="C67">
        <v>24</v>
      </c>
      <c r="D67">
        <v>108.94410000000001</v>
      </c>
      <c r="E67">
        <v>109.4712</v>
      </c>
    </row>
    <row r="68" spans="1:5">
      <c r="A68">
        <v>6</v>
      </c>
      <c r="B68">
        <v>25</v>
      </c>
      <c r="C68">
        <v>35</v>
      </c>
      <c r="D68">
        <v>108.94410000000001</v>
      </c>
      <c r="E68">
        <v>109.4712</v>
      </c>
    </row>
    <row r="69" spans="1:5">
      <c r="A69">
        <v>6</v>
      </c>
      <c r="B69">
        <v>25</v>
      </c>
      <c r="C69">
        <v>29</v>
      </c>
      <c r="D69">
        <v>108.94410000000001</v>
      </c>
      <c r="E69">
        <v>109.4712</v>
      </c>
    </row>
    <row r="70" spans="1:5">
      <c r="A70">
        <v>6</v>
      </c>
      <c r="B70">
        <v>25</v>
      </c>
      <c r="C70">
        <v>28</v>
      </c>
      <c r="D70">
        <v>110.53060000000001</v>
      </c>
      <c r="E70">
        <v>109.4712</v>
      </c>
    </row>
    <row r="71" spans="1:5">
      <c r="A71">
        <v>6</v>
      </c>
      <c r="B71">
        <v>35</v>
      </c>
      <c r="C71">
        <v>29</v>
      </c>
      <c r="D71">
        <v>110.53060000000001</v>
      </c>
      <c r="E71">
        <v>109.4712</v>
      </c>
    </row>
    <row r="72" spans="1:5">
      <c r="A72">
        <v>6</v>
      </c>
      <c r="B72">
        <v>35</v>
      </c>
      <c r="C72">
        <v>28</v>
      </c>
      <c r="D72">
        <v>108.94410000000001</v>
      </c>
      <c r="E72">
        <v>109.4712</v>
      </c>
    </row>
    <row r="73" spans="1:5">
      <c r="A73">
        <v>6</v>
      </c>
      <c r="B73">
        <v>29</v>
      </c>
      <c r="C73">
        <v>28</v>
      </c>
      <c r="D73">
        <v>108.94410000000001</v>
      </c>
      <c r="E73">
        <v>109.4712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5"/>
  <sheetViews>
    <sheetView workbookViewId="0">
      <selection activeCell="F2" sqref="F2"/>
    </sheetView>
  </sheetViews>
  <sheetFormatPr defaultRowHeight="15"/>
  <cols>
    <col min="1" max="1" width="8.28515625" bestFit="1" customWidth="1"/>
    <col min="2" max="2" width="5.85546875" bestFit="1" customWidth="1"/>
    <col min="3" max="3" width="6.5703125" bestFit="1" customWidth="1"/>
    <col min="4" max="4" width="3.5703125" bestFit="1" customWidth="1"/>
    <col min="5" max="5" width="9" bestFit="1" customWidth="1"/>
  </cols>
  <sheetData>
    <row r="1" spans="1:6">
      <c r="A1" t="s">
        <v>5</v>
      </c>
      <c r="B1" t="s">
        <v>4</v>
      </c>
      <c r="C1" t="s">
        <v>1</v>
      </c>
      <c r="D1" t="s">
        <v>2</v>
      </c>
      <c r="E1" t="s">
        <v>8</v>
      </c>
    </row>
    <row r="2" spans="1:6">
      <c r="B2">
        <v>17</v>
      </c>
      <c r="C2">
        <v>2</v>
      </c>
      <c r="D2">
        <v>41</v>
      </c>
      <c r="E2">
        <v>138.11959999999999</v>
      </c>
      <c r="F2">
        <f>AVERAGE(E2:E25)</f>
        <v>138.11959999999999</v>
      </c>
    </row>
    <row r="3" spans="1:6">
      <c r="B3">
        <v>18</v>
      </c>
      <c r="C3">
        <v>3</v>
      </c>
      <c r="D3">
        <v>42</v>
      </c>
      <c r="E3">
        <v>138.11959999999999</v>
      </c>
    </row>
    <row r="4" spans="1:6">
      <c r="B4">
        <v>19</v>
      </c>
      <c r="C4">
        <v>1</v>
      </c>
      <c r="D4">
        <v>43</v>
      </c>
      <c r="E4">
        <v>138.11959999999999</v>
      </c>
    </row>
    <row r="5" spans="1:6">
      <c r="B5">
        <v>20</v>
      </c>
      <c r="C5">
        <v>4</v>
      </c>
      <c r="D5">
        <v>41</v>
      </c>
      <c r="E5">
        <v>138.11959999999999</v>
      </c>
    </row>
    <row r="6" spans="1:6">
      <c r="B6">
        <v>21</v>
      </c>
      <c r="C6">
        <v>5</v>
      </c>
      <c r="D6">
        <v>44</v>
      </c>
      <c r="E6">
        <v>138.11959999999999</v>
      </c>
    </row>
    <row r="7" spans="1:6">
      <c r="B7">
        <v>22</v>
      </c>
      <c r="C7">
        <v>1</v>
      </c>
      <c r="D7">
        <v>45</v>
      </c>
      <c r="E7">
        <v>138.11959999999999</v>
      </c>
    </row>
    <row r="8" spans="1:6">
      <c r="B8">
        <v>23</v>
      </c>
      <c r="C8">
        <v>2</v>
      </c>
      <c r="D8">
        <v>46</v>
      </c>
      <c r="E8">
        <v>138.11959999999999</v>
      </c>
    </row>
    <row r="9" spans="1:6">
      <c r="B9">
        <v>24</v>
      </c>
      <c r="C9">
        <v>5</v>
      </c>
      <c r="D9">
        <v>42</v>
      </c>
      <c r="E9">
        <v>138.11959999999999</v>
      </c>
    </row>
    <row r="10" spans="1:6">
      <c r="B10">
        <v>25</v>
      </c>
      <c r="C10">
        <v>6</v>
      </c>
      <c r="D10">
        <v>45</v>
      </c>
      <c r="E10">
        <v>138.11959999999999</v>
      </c>
    </row>
    <row r="11" spans="1:6">
      <c r="B11">
        <v>26</v>
      </c>
      <c r="C11">
        <v>4</v>
      </c>
      <c r="D11">
        <v>46</v>
      </c>
      <c r="E11">
        <v>138.11959999999999</v>
      </c>
    </row>
    <row r="12" spans="1:6">
      <c r="B12">
        <v>27</v>
      </c>
      <c r="C12">
        <v>3</v>
      </c>
      <c r="D12">
        <v>44</v>
      </c>
      <c r="E12">
        <v>138.11959999999999</v>
      </c>
    </row>
    <row r="13" spans="1:6">
      <c r="B13">
        <v>28</v>
      </c>
      <c r="C13">
        <v>6</v>
      </c>
      <c r="D13">
        <v>43</v>
      </c>
      <c r="E13">
        <v>138.11959999999999</v>
      </c>
    </row>
    <row r="14" spans="1:6">
      <c r="B14">
        <v>29</v>
      </c>
      <c r="C14">
        <v>6</v>
      </c>
      <c r="D14">
        <v>44</v>
      </c>
      <c r="E14">
        <v>138.11959999999999</v>
      </c>
    </row>
    <row r="15" spans="1:6">
      <c r="B15">
        <v>30</v>
      </c>
      <c r="C15">
        <v>5</v>
      </c>
      <c r="D15">
        <v>46</v>
      </c>
      <c r="E15">
        <v>138.11959999999999</v>
      </c>
    </row>
    <row r="16" spans="1:6">
      <c r="B16">
        <v>31</v>
      </c>
      <c r="C16">
        <v>4</v>
      </c>
      <c r="D16">
        <v>45</v>
      </c>
      <c r="E16">
        <v>138.11959999999999</v>
      </c>
    </row>
    <row r="17" spans="2:5">
      <c r="B17">
        <v>32</v>
      </c>
      <c r="C17">
        <v>1</v>
      </c>
      <c r="D17">
        <v>44</v>
      </c>
      <c r="E17">
        <v>138.11959999999999</v>
      </c>
    </row>
    <row r="18" spans="2:5">
      <c r="B18">
        <v>33</v>
      </c>
      <c r="C18">
        <v>3</v>
      </c>
      <c r="D18">
        <v>41</v>
      </c>
      <c r="E18">
        <v>138.11959999999999</v>
      </c>
    </row>
    <row r="19" spans="2:5">
      <c r="B19">
        <v>34</v>
      </c>
      <c r="C19">
        <v>4</v>
      </c>
      <c r="D19">
        <v>43</v>
      </c>
      <c r="E19">
        <v>138.11959999999999</v>
      </c>
    </row>
    <row r="20" spans="2:5">
      <c r="B20">
        <v>35</v>
      </c>
      <c r="C20">
        <v>6</v>
      </c>
      <c r="D20">
        <v>42</v>
      </c>
      <c r="E20">
        <v>138.11959999999999</v>
      </c>
    </row>
    <row r="21" spans="2:5">
      <c r="B21">
        <v>36</v>
      </c>
      <c r="C21">
        <v>3</v>
      </c>
      <c r="D21">
        <v>46</v>
      </c>
      <c r="E21">
        <v>138.11959999999999</v>
      </c>
    </row>
    <row r="22" spans="2:5">
      <c r="B22">
        <v>37</v>
      </c>
      <c r="C22">
        <v>2</v>
      </c>
      <c r="D22">
        <v>43</v>
      </c>
      <c r="E22">
        <v>138.11959999999999</v>
      </c>
    </row>
    <row r="23" spans="2:5">
      <c r="B23">
        <v>38</v>
      </c>
      <c r="C23">
        <v>1</v>
      </c>
      <c r="D23">
        <v>42</v>
      </c>
      <c r="E23">
        <v>138.11959999999999</v>
      </c>
    </row>
    <row r="24" spans="2:5">
      <c r="B24">
        <v>39</v>
      </c>
      <c r="C24">
        <v>5</v>
      </c>
      <c r="D24">
        <v>41</v>
      </c>
      <c r="E24">
        <v>138.11959999999999</v>
      </c>
    </row>
    <row r="25" spans="2:5">
      <c r="B25">
        <v>40</v>
      </c>
      <c r="C25">
        <v>2</v>
      </c>
      <c r="D25">
        <v>45</v>
      </c>
      <c r="E25">
        <v>138.11959999999999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C6"/>
  <sheetViews>
    <sheetView tabSelected="1" workbookViewId="0">
      <selection activeCell="B2" sqref="B2:C2"/>
    </sheetView>
  </sheetViews>
  <sheetFormatPr defaultRowHeight="15"/>
  <sheetData>
    <row r="2" spans="1:3">
      <c r="B2">
        <v>8.7380289999999992</v>
      </c>
      <c r="C2">
        <f>B6</f>
        <v>17.98625725910177</v>
      </c>
    </row>
    <row r="4" spans="1:3">
      <c r="B4">
        <f>(B2^3)</f>
        <v>667.17604597407376</v>
      </c>
    </row>
    <row r="5" spans="1:3">
      <c r="B5">
        <f>12/B4</f>
        <v>1.798625725910177E-2</v>
      </c>
    </row>
    <row r="6" spans="1:3">
      <c r="A6" t="s">
        <v>6</v>
      </c>
      <c r="B6">
        <f>B5*1000</f>
        <v>17.98625725910177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bonds</vt:lpstr>
      <vt:lpstr>intangles</vt:lpstr>
      <vt:lpstr>extangles</vt:lpstr>
      <vt:lpstr>Sheet1</vt:lpstr>
      <vt:lpstr>bonds!_50tns.bonds</vt:lpstr>
      <vt:lpstr>extangles!_50tns.ext_angles</vt:lpstr>
      <vt:lpstr>intangles!_50tns.int_angles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2012-06-06T13:30:40Z</dcterms:modified>
</cp:coreProperties>
</file>